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ON 2024 ARZ\CUENTA PÚBLICA 2024\4TO TRIMESTRE\Formatos trabajados\"/>
    </mc:Choice>
  </mc:AlternateContent>
  <xr:revisionPtr revIDLastSave="0" documentId="13_ncr:1_{829D8333-8B48-4ADE-850F-163EF384A8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9" i="1" l="1"/>
  <c r="Q5" i="1"/>
  <c r="Q6" i="1"/>
  <c r="Q7" i="1"/>
  <c r="Q8" i="1"/>
  <c r="Q9" i="1"/>
  <c r="Q10" i="1"/>
  <c r="Q11" i="1"/>
  <c r="Q12" i="1"/>
  <c r="Q13" i="1"/>
  <c r="Q14" i="1"/>
  <c r="Q15" i="1"/>
  <c r="Q16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4" i="1"/>
  <c r="O5" i="1"/>
  <c r="O6" i="1"/>
  <c r="O7" i="1"/>
  <c r="O8" i="1"/>
  <c r="O10" i="1"/>
  <c r="O11" i="1"/>
  <c r="O12" i="1"/>
  <c r="O13" i="1"/>
  <c r="O14" i="1"/>
  <c r="O15" i="1"/>
  <c r="O16" i="1"/>
  <c r="O4" i="1"/>
  <c r="N5" i="1"/>
  <c r="N6" i="1"/>
  <c r="N7" i="1"/>
  <c r="N8" i="1"/>
  <c r="N9" i="1"/>
  <c r="N10" i="1"/>
  <c r="N11" i="1"/>
  <c r="N12" i="1"/>
  <c r="N13" i="1"/>
  <c r="N14" i="1"/>
  <c r="N15" i="1"/>
  <c r="N16" i="1"/>
  <c r="N4" i="1"/>
  <c r="O9" i="1" l="1"/>
</calcChain>
</file>

<file path=xl/sharedStrings.xml><?xml version="1.0" encoding="utf-8"?>
<sst xmlns="http://schemas.openxmlformats.org/spreadsheetml/2006/main" count="100" uniqueCount="42">
  <si>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</si>
  <si>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</si>
  <si>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</si>
  <si>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</si>
  <si>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</si>
  <si>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</si>
  <si>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</si>
  <si>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</si>
  <si>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</si>
  <si>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</si>
  <si>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</si>
  <si>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</si>
  <si>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</si>
  <si>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</si>
  <si>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</si>
  <si>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</si>
  <si>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</si>
  <si>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</si>
  <si>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</si>
  <si>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</si>
  <si>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CULTURAL DE LEÓN
Programas y Proyectos de Inversión
Del 01 de Enero al 31 de Diciembre 2024</t>
  </si>
  <si>
    <t>E</t>
  </si>
  <si>
    <t>León ciudad emoción/Patrimonio cultural e identidad leonesa</t>
  </si>
  <si>
    <t>Cultura</t>
  </si>
  <si>
    <t>Realización de actividades llevadas a cabo en el programa académico para la ciudadania en donde se lleven a cabo conferencias, paneles, conversatorios, mesas y talleres relativos a los temas más relevantes sobre educación artística para el desarrollo.</t>
  </si>
  <si>
    <t>Instituto Cultural de León</t>
  </si>
  <si>
    <t>Realización de actividades llevadas a cabo en el programa de artes escénicas para la ciudadania en donde se incluyen conciertos, danza y presentaciones artísticas.</t>
  </si>
  <si>
    <t>Realización de actividades llevadas a cabo en el programa de artes visuales para la ciudadania en donde se llevan a cabo funciones cinematográficas y exposiciones.</t>
  </si>
  <si>
    <t>Realización de actividades llevadas a cabo en el programa de fomento a la lectura y publicaciones.</t>
  </si>
  <si>
    <t>Realización de exposiciones en el Museo de Identidades Leonesas dedicadas a la valoración del patrimonio cultural local</t>
  </si>
  <si>
    <t>León Ciudad Emoción/Marca ciudad</t>
  </si>
  <si>
    <t xml:space="preserve">Realización de actividades de artes escénicas llevadas a cabo por jovenes leoneses </t>
  </si>
  <si>
    <t>Recepción de solicitudes para entregar estímulos económicos de impulso a la creación en las disciplinas de Danza, Música, Literatura, Gestión Cultural, Artes visuales y Cine en el marco del proyecto Impulso a la creación artística y cultural</t>
  </si>
  <si>
    <t>Instalación del Museo Itinerante en sitios de la ciudad para la difusión del patrimonio cultural de León</t>
  </si>
  <si>
    <t>Realización de los diferente programas de participación ciudadana que conforman los territorios culturales y coros comunitarios</t>
  </si>
  <si>
    <t>Realización de activaciones artísticas de Danzón en las plazas públicas del centro histórico</t>
  </si>
  <si>
    <t>Realización de actividades artísticas y culturales en la red de parques</t>
  </si>
  <si>
    <t>León Ciudad Emoción/Atracción y promoción de eventos turísticos, artísticos y culturales</t>
  </si>
  <si>
    <t>Realización de la Feria Nacional de Libro</t>
  </si>
  <si>
    <t xml:space="preserve">Realización de Festivales Internacionales Culturales </t>
  </si>
  <si>
    <t>Actividades</t>
  </si>
  <si>
    <t>Exposiciones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</si>
</sst>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  <scheme val="minor"/>
    </font>
    <font>
      <sz val="9"/>
      <color theme="1"/>
      <name val="Arial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/>
    <xf numFmtId="0" fontId="8" fillId="0" borderId="7" xfId="0" applyFont="1" applyBorder="1" applyAlignment="1">
      <alignment horizontal="center" vertical="center"/>
    </xf>
    <xf numFmtId="10" fontId="3" fillId="0" borderId="7" xfId="0" applyNumberFormat="1" applyFont="1" applyBorder="1"/>
    <xf numFmtId="0" fontId="7" fillId="0" borderId="7" xfId="0" applyFont="1" applyBorder="1" applyAlignment="1">
      <alignment horizontal="center" vertical="center" wrapText="1"/>
    </xf>
    <xf numFmtId="4" fontId="3" fillId="0" borderId="0" xfId="0" applyNumberFormat="1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CCFF"/>
      <color rgb="FF66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="90" zoomScaleNormal="90" workbookViewId="0">
      <selection activeCell="V3" sqref="V3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3" customWidth="1"/>
    <col min="9" max="13" width="13.33203125" customWidth="1"/>
    <col min="14" max="17" width="11.83203125" customWidth="1"/>
    <col min="18" max="25" width="12" customWidth="1"/>
  </cols>
  <sheetData>
    <row r="1" spans="1:25" ht="34.5" customHeight="1" x14ac:dyDescent="0.2">
      <c r="A1" s="29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1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2">
      <c r="A2" s="2"/>
      <c r="B2" s="2"/>
      <c r="C2" s="2"/>
      <c r="D2" s="2"/>
      <c r="E2" s="2"/>
      <c r="F2" s="2"/>
      <c r="G2" s="3"/>
      <c r="H2" s="11" t="s">
        <v>0</v>
      </c>
      <c r="I2" s="4"/>
      <c r="J2" s="3"/>
      <c r="K2" s="32" t="s">
        <v>1</v>
      </c>
      <c r="L2" s="30"/>
      <c r="M2" s="31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</row>
    <row r="3" spans="1:25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25" t="s">
        <v>11</v>
      </c>
      <c r="I3" s="25" t="s">
        <v>12</v>
      </c>
      <c r="J3" s="26" t="s">
        <v>13</v>
      </c>
      <c r="K3" s="26" t="s">
        <v>11</v>
      </c>
      <c r="L3" s="26" t="s">
        <v>14</v>
      </c>
      <c r="M3" s="25" t="s">
        <v>15</v>
      </c>
      <c r="N3" s="27" t="s">
        <v>16</v>
      </c>
      <c r="O3" s="27" t="s">
        <v>17</v>
      </c>
      <c r="P3" s="28" t="s">
        <v>18</v>
      </c>
      <c r="Q3" s="28" t="s">
        <v>19</v>
      </c>
      <c r="R3" s="1"/>
      <c r="S3" s="1"/>
      <c r="T3" s="1"/>
      <c r="U3" s="1"/>
      <c r="V3" s="1"/>
      <c r="W3" s="1"/>
      <c r="X3" s="1"/>
      <c r="Y3" s="1"/>
    </row>
    <row r="4" spans="1:25" ht="96" x14ac:dyDescent="0.2">
      <c r="A4" s="12" t="s">
        <v>21</v>
      </c>
      <c r="B4" s="13" t="s">
        <v>22</v>
      </c>
      <c r="C4" s="14" t="s">
        <v>23</v>
      </c>
      <c r="D4" s="15" t="s">
        <v>24</v>
      </c>
      <c r="E4" s="16">
        <v>5018</v>
      </c>
      <c r="F4" s="17" t="s">
        <v>25</v>
      </c>
      <c r="G4" s="18">
        <v>905575</v>
      </c>
      <c r="H4" s="18">
        <v>905575</v>
      </c>
      <c r="I4" s="18">
        <v>884791</v>
      </c>
      <c r="J4" s="20">
        <v>83</v>
      </c>
      <c r="K4" s="20">
        <v>83</v>
      </c>
      <c r="L4" s="20">
        <v>83</v>
      </c>
      <c r="M4" s="21" t="s">
        <v>40</v>
      </c>
      <c r="N4" s="22">
        <f>I4/G4</f>
        <v>0.9770488363746791</v>
      </c>
      <c r="O4" s="22">
        <f>+I4/H4</f>
        <v>0.9770488363746791</v>
      </c>
      <c r="P4" s="22">
        <f>+L4/J4</f>
        <v>1</v>
      </c>
      <c r="Q4" s="22">
        <f>+L4/K4</f>
        <v>1</v>
      </c>
      <c r="R4" s="1"/>
      <c r="S4" s="1"/>
      <c r="T4" s="1"/>
      <c r="U4" s="1"/>
      <c r="V4" s="1"/>
      <c r="W4" s="1"/>
      <c r="X4" s="1"/>
      <c r="Y4" s="1"/>
    </row>
    <row r="5" spans="1:25" ht="60" x14ac:dyDescent="0.2">
      <c r="A5" s="12" t="s">
        <v>21</v>
      </c>
      <c r="B5" s="13" t="s">
        <v>22</v>
      </c>
      <c r="C5" s="14" t="s">
        <v>23</v>
      </c>
      <c r="D5" s="15" t="s">
        <v>26</v>
      </c>
      <c r="E5" s="16">
        <v>5018</v>
      </c>
      <c r="F5" s="17" t="s">
        <v>25</v>
      </c>
      <c r="G5" s="18">
        <v>1451510</v>
      </c>
      <c r="H5" s="18">
        <v>1451510</v>
      </c>
      <c r="I5" s="18">
        <v>1445151</v>
      </c>
      <c r="J5" s="20">
        <v>35</v>
      </c>
      <c r="K5" s="20">
        <v>35</v>
      </c>
      <c r="L5" s="20">
        <v>38</v>
      </c>
      <c r="M5" s="21" t="s">
        <v>40</v>
      </c>
      <c r="N5" s="22">
        <f t="shared" ref="N5:N16" si="0">I5/G5</f>
        <v>0.99561904499452292</v>
      </c>
      <c r="O5" s="22">
        <f t="shared" ref="O5:O16" si="1">+I5/H5</f>
        <v>0.99561904499452292</v>
      </c>
      <c r="P5" s="22">
        <f t="shared" ref="P5:P16" si="2">+L5/J5</f>
        <v>1.0857142857142856</v>
      </c>
      <c r="Q5" s="22">
        <f t="shared" ref="Q5:Q16" si="3">+L5/K5</f>
        <v>1.0857142857142856</v>
      </c>
      <c r="R5" s="1"/>
      <c r="S5" s="1"/>
      <c r="T5" s="1"/>
      <c r="U5" s="1"/>
      <c r="V5" s="1"/>
      <c r="W5" s="1"/>
      <c r="X5" s="1"/>
      <c r="Y5" s="1"/>
    </row>
    <row r="6" spans="1:25" ht="60" x14ac:dyDescent="0.2">
      <c r="A6" s="12" t="s">
        <v>21</v>
      </c>
      <c r="B6" s="13" t="s">
        <v>22</v>
      </c>
      <c r="C6" s="14" t="s">
        <v>23</v>
      </c>
      <c r="D6" s="15" t="s">
        <v>27</v>
      </c>
      <c r="E6" s="16">
        <v>5018</v>
      </c>
      <c r="F6" s="17" t="s">
        <v>25</v>
      </c>
      <c r="G6" s="18">
        <v>1617655</v>
      </c>
      <c r="H6" s="18">
        <v>1617655</v>
      </c>
      <c r="I6" s="18">
        <v>1617626</v>
      </c>
      <c r="J6" s="20">
        <v>105</v>
      </c>
      <c r="K6" s="20">
        <v>105</v>
      </c>
      <c r="L6" s="20">
        <v>112</v>
      </c>
      <c r="M6" s="21" t="s">
        <v>40</v>
      </c>
      <c r="N6" s="22">
        <f t="shared" si="0"/>
        <v>0.99998207281527896</v>
      </c>
      <c r="O6" s="22">
        <f t="shared" si="1"/>
        <v>0.99998207281527896</v>
      </c>
      <c r="P6" s="22">
        <f t="shared" si="2"/>
        <v>1.0666666666666667</v>
      </c>
      <c r="Q6" s="22">
        <f t="shared" si="3"/>
        <v>1.0666666666666667</v>
      </c>
      <c r="R6" s="1"/>
      <c r="S6" s="1"/>
      <c r="T6" s="1"/>
      <c r="U6" s="1"/>
      <c r="V6" s="1"/>
      <c r="W6" s="1"/>
      <c r="X6" s="1"/>
      <c r="Y6" s="1"/>
    </row>
    <row r="7" spans="1:25" ht="48" x14ac:dyDescent="0.2">
      <c r="A7" s="12" t="s">
        <v>21</v>
      </c>
      <c r="B7" s="13" t="s">
        <v>22</v>
      </c>
      <c r="C7" s="14" t="s">
        <v>23</v>
      </c>
      <c r="D7" s="15" t="s">
        <v>28</v>
      </c>
      <c r="E7" s="16">
        <v>5018</v>
      </c>
      <c r="F7" s="17" t="s">
        <v>25</v>
      </c>
      <c r="G7" s="18">
        <v>600265</v>
      </c>
      <c r="H7" s="18">
        <v>600265</v>
      </c>
      <c r="I7" s="18">
        <v>599905</v>
      </c>
      <c r="J7" s="20">
        <v>44</v>
      </c>
      <c r="K7" s="20">
        <v>44</v>
      </c>
      <c r="L7" s="20">
        <v>44</v>
      </c>
      <c r="M7" s="21" t="s">
        <v>40</v>
      </c>
      <c r="N7" s="22">
        <f t="shared" si="0"/>
        <v>0.99940026488301004</v>
      </c>
      <c r="O7" s="22">
        <f t="shared" si="1"/>
        <v>0.99940026488301004</v>
      </c>
      <c r="P7" s="22">
        <f t="shared" si="2"/>
        <v>1</v>
      </c>
      <c r="Q7" s="22">
        <f t="shared" si="3"/>
        <v>1</v>
      </c>
      <c r="R7" s="1"/>
      <c r="S7" s="1"/>
      <c r="T7" s="1"/>
      <c r="U7" s="1"/>
      <c r="V7" s="1"/>
      <c r="W7" s="1"/>
      <c r="X7" s="1"/>
      <c r="Y7" s="1"/>
    </row>
    <row r="8" spans="1:25" ht="48" x14ac:dyDescent="0.2">
      <c r="A8" s="12" t="s">
        <v>21</v>
      </c>
      <c r="B8" s="13" t="s">
        <v>22</v>
      </c>
      <c r="C8" s="14" t="s">
        <v>23</v>
      </c>
      <c r="D8" s="15" t="s">
        <v>29</v>
      </c>
      <c r="E8" s="16">
        <v>5018</v>
      </c>
      <c r="F8" s="17" t="s">
        <v>25</v>
      </c>
      <c r="G8" s="18">
        <v>300000</v>
      </c>
      <c r="H8" s="18">
        <v>300000</v>
      </c>
      <c r="I8" s="18">
        <v>289960</v>
      </c>
      <c r="J8" s="20">
        <v>4</v>
      </c>
      <c r="K8" s="20">
        <v>4</v>
      </c>
      <c r="L8" s="20">
        <v>4</v>
      </c>
      <c r="M8" s="15" t="s">
        <v>41</v>
      </c>
      <c r="N8" s="22">
        <f t="shared" si="0"/>
        <v>0.96653333333333336</v>
      </c>
      <c r="O8" s="22">
        <f t="shared" si="1"/>
        <v>0.96653333333333336</v>
      </c>
      <c r="P8" s="22">
        <f t="shared" si="2"/>
        <v>1</v>
      </c>
      <c r="Q8" s="22">
        <f t="shared" si="3"/>
        <v>1</v>
      </c>
      <c r="R8" s="1"/>
      <c r="S8" s="1"/>
      <c r="T8" s="1"/>
      <c r="U8" s="1"/>
      <c r="V8" s="1"/>
      <c r="W8" s="1"/>
      <c r="X8" s="1"/>
      <c r="Y8" s="1"/>
    </row>
    <row r="9" spans="1:25" ht="36" x14ac:dyDescent="0.2">
      <c r="A9" s="16" t="s">
        <v>21</v>
      </c>
      <c r="B9" s="13" t="s">
        <v>30</v>
      </c>
      <c r="C9" s="14" t="s">
        <v>23</v>
      </c>
      <c r="D9" s="15" t="s">
        <v>31</v>
      </c>
      <c r="E9" s="16">
        <v>5018</v>
      </c>
      <c r="F9" s="17" t="s">
        <v>25</v>
      </c>
      <c r="G9" s="19">
        <v>1089070</v>
      </c>
      <c r="H9" s="18">
        <f>1119070-30000</f>
        <v>1089070</v>
      </c>
      <c r="I9" s="18">
        <v>1087530</v>
      </c>
      <c r="J9" s="20">
        <v>56</v>
      </c>
      <c r="K9" s="20">
        <v>56</v>
      </c>
      <c r="L9" s="20">
        <v>60</v>
      </c>
      <c r="M9" s="15" t="s">
        <v>40</v>
      </c>
      <c r="N9" s="22">
        <f t="shared" si="0"/>
        <v>0.99858594947983137</v>
      </c>
      <c r="O9" s="22">
        <f t="shared" si="1"/>
        <v>0.99858594947983137</v>
      </c>
      <c r="P9" s="22">
        <f t="shared" si="2"/>
        <v>1.0714285714285714</v>
      </c>
      <c r="Q9" s="22">
        <f t="shared" si="3"/>
        <v>1.0714285714285714</v>
      </c>
      <c r="R9" s="1"/>
      <c r="S9" s="1"/>
      <c r="T9" s="1"/>
      <c r="U9" s="1"/>
      <c r="V9" s="1"/>
      <c r="W9" s="1"/>
      <c r="X9" s="1"/>
      <c r="Y9" s="1"/>
    </row>
    <row r="10" spans="1:25" ht="96" x14ac:dyDescent="0.2">
      <c r="A10" s="16" t="s">
        <v>21</v>
      </c>
      <c r="B10" s="13" t="s">
        <v>30</v>
      </c>
      <c r="C10" s="14" t="s">
        <v>23</v>
      </c>
      <c r="D10" s="15" t="s">
        <v>32</v>
      </c>
      <c r="E10" s="16">
        <v>5018</v>
      </c>
      <c r="F10" s="17" t="s">
        <v>25</v>
      </c>
      <c r="G10" s="19">
        <v>380180</v>
      </c>
      <c r="H10" s="18">
        <v>380180</v>
      </c>
      <c r="I10" s="18">
        <v>292278</v>
      </c>
      <c r="J10" s="20">
        <v>5</v>
      </c>
      <c r="K10" s="20">
        <v>5</v>
      </c>
      <c r="L10" s="20">
        <v>5</v>
      </c>
      <c r="M10" s="15" t="s">
        <v>40</v>
      </c>
      <c r="N10" s="22">
        <f t="shared" si="0"/>
        <v>0.76878846862012729</v>
      </c>
      <c r="O10" s="22">
        <f t="shared" si="1"/>
        <v>0.76878846862012729</v>
      </c>
      <c r="P10" s="22">
        <f t="shared" si="2"/>
        <v>1</v>
      </c>
      <c r="Q10" s="22">
        <f t="shared" si="3"/>
        <v>1</v>
      </c>
      <c r="R10" s="1"/>
      <c r="S10" s="1"/>
      <c r="T10" s="1"/>
      <c r="U10" s="1"/>
      <c r="V10" s="1"/>
      <c r="W10" s="1"/>
      <c r="X10" s="1"/>
      <c r="Y10" s="1"/>
    </row>
    <row r="11" spans="1:25" ht="36" x14ac:dyDescent="0.2">
      <c r="A11" s="16" t="s">
        <v>21</v>
      </c>
      <c r="B11" s="13" t="s">
        <v>30</v>
      </c>
      <c r="C11" s="14" t="s">
        <v>23</v>
      </c>
      <c r="D11" s="15" t="s">
        <v>33</v>
      </c>
      <c r="E11" s="16">
        <v>5018</v>
      </c>
      <c r="F11" s="17" t="s">
        <v>25</v>
      </c>
      <c r="G11" s="19">
        <v>207405</v>
      </c>
      <c r="H11" s="18">
        <v>207405</v>
      </c>
      <c r="I11" s="18">
        <v>201261</v>
      </c>
      <c r="J11" s="20">
        <v>9</v>
      </c>
      <c r="K11" s="20">
        <v>9</v>
      </c>
      <c r="L11" s="20">
        <v>9</v>
      </c>
      <c r="M11" s="15" t="s">
        <v>40</v>
      </c>
      <c r="N11" s="22">
        <f t="shared" si="0"/>
        <v>0.97037679901641716</v>
      </c>
      <c r="O11" s="22">
        <f t="shared" si="1"/>
        <v>0.97037679901641716</v>
      </c>
      <c r="P11" s="22">
        <f t="shared" si="2"/>
        <v>1</v>
      </c>
      <c r="Q11" s="22">
        <f t="shared" si="3"/>
        <v>1</v>
      </c>
      <c r="R11" s="1"/>
      <c r="S11" s="1"/>
      <c r="T11" s="1"/>
      <c r="U11" s="1"/>
      <c r="V11" s="1"/>
      <c r="W11" s="1"/>
      <c r="X11" s="1"/>
      <c r="Y11" s="1"/>
    </row>
    <row r="12" spans="1:25" ht="60" x14ac:dyDescent="0.2">
      <c r="A12" s="16" t="s">
        <v>21</v>
      </c>
      <c r="B12" s="13" t="s">
        <v>30</v>
      </c>
      <c r="C12" s="14" t="s">
        <v>23</v>
      </c>
      <c r="D12" s="15" t="s">
        <v>34</v>
      </c>
      <c r="E12" s="16">
        <v>5018</v>
      </c>
      <c r="F12" s="17" t="s">
        <v>25</v>
      </c>
      <c r="G12" s="19">
        <v>1013910</v>
      </c>
      <c r="H12" s="18">
        <f>+G12</f>
        <v>1013910</v>
      </c>
      <c r="I12" s="18">
        <v>991476</v>
      </c>
      <c r="J12" s="20">
        <v>212</v>
      </c>
      <c r="K12" s="20">
        <v>212</v>
      </c>
      <c r="L12" s="20">
        <v>215</v>
      </c>
      <c r="M12" s="15" t="s">
        <v>40</v>
      </c>
      <c r="N12" s="22">
        <f t="shared" si="0"/>
        <v>0.97787377577891532</v>
      </c>
      <c r="O12" s="22">
        <f t="shared" si="1"/>
        <v>0.97787377577891532</v>
      </c>
      <c r="P12" s="22">
        <f t="shared" si="2"/>
        <v>1.0141509433962264</v>
      </c>
      <c r="Q12" s="22">
        <f t="shared" si="3"/>
        <v>1.0141509433962264</v>
      </c>
      <c r="R12" s="1"/>
      <c r="S12" s="1"/>
      <c r="T12" s="1"/>
      <c r="U12" s="1"/>
      <c r="V12" s="1"/>
      <c r="W12" s="1"/>
      <c r="X12" s="1"/>
      <c r="Y12" s="1"/>
    </row>
    <row r="13" spans="1:25" ht="36" x14ac:dyDescent="0.2">
      <c r="A13" s="16" t="s">
        <v>21</v>
      </c>
      <c r="B13" s="13" t="s">
        <v>30</v>
      </c>
      <c r="C13" s="14" t="s">
        <v>23</v>
      </c>
      <c r="D13" s="23" t="s">
        <v>35</v>
      </c>
      <c r="E13" s="16">
        <v>5018</v>
      </c>
      <c r="F13" s="17" t="s">
        <v>25</v>
      </c>
      <c r="G13" s="19">
        <v>350000</v>
      </c>
      <c r="H13" s="18">
        <v>350000</v>
      </c>
      <c r="I13" s="18">
        <v>350000</v>
      </c>
      <c r="J13" s="20">
        <v>48</v>
      </c>
      <c r="K13" s="20">
        <v>48</v>
      </c>
      <c r="L13" s="20">
        <v>49</v>
      </c>
      <c r="M13" s="15" t="s">
        <v>40</v>
      </c>
      <c r="N13" s="22">
        <f t="shared" si="0"/>
        <v>1</v>
      </c>
      <c r="O13" s="22">
        <f t="shared" si="1"/>
        <v>1</v>
      </c>
      <c r="P13" s="22">
        <f t="shared" si="2"/>
        <v>1.0208333333333333</v>
      </c>
      <c r="Q13" s="22">
        <f t="shared" si="3"/>
        <v>1.0208333333333333</v>
      </c>
      <c r="R13" s="1"/>
      <c r="S13" s="1"/>
      <c r="T13" s="1"/>
      <c r="U13" s="1"/>
      <c r="V13" s="1"/>
      <c r="W13" s="1"/>
      <c r="X13" s="1"/>
      <c r="Y13" s="1"/>
    </row>
    <row r="14" spans="1:25" ht="24" x14ac:dyDescent="0.2">
      <c r="A14" s="16" t="s">
        <v>21</v>
      </c>
      <c r="B14" s="13" t="s">
        <v>30</v>
      </c>
      <c r="C14" s="14" t="s">
        <v>23</v>
      </c>
      <c r="D14" s="23" t="s">
        <v>36</v>
      </c>
      <c r="E14" s="16">
        <v>5018</v>
      </c>
      <c r="F14" s="17" t="s">
        <v>25</v>
      </c>
      <c r="G14" s="19">
        <v>360620</v>
      </c>
      <c r="H14" s="18">
        <v>360620</v>
      </c>
      <c r="I14" s="18">
        <v>360620</v>
      </c>
      <c r="J14" s="20">
        <v>40</v>
      </c>
      <c r="K14" s="20">
        <v>40</v>
      </c>
      <c r="L14" s="20">
        <v>42</v>
      </c>
      <c r="M14" s="15" t="s">
        <v>40</v>
      </c>
      <c r="N14" s="22">
        <f t="shared" si="0"/>
        <v>1</v>
      </c>
      <c r="O14" s="22">
        <f t="shared" si="1"/>
        <v>1</v>
      </c>
      <c r="P14" s="22">
        <f t="shared" si="2"/>
        <v>1.05</v>
      </c>
      <c r="Q14" s="22">
        <f t="shared" si="3"/>
        <v>1.05</v>
      </c>
      <c r="R14" s="1"/>
      <c r="S14" s="1"/>
      <c r="T14" s="1"/>
      <c r="U14" s="1"/>
      <c r="V14" s="1"/>
      <c r="W14" s="1"/>
      <c r="X14" s="1"/>
      <c r="Y14" s="1"/>
    </row>
    <row r="15" spans="1:25" ht="60" x14ac:dyDescent="0.2">
      <c r="A15" s="16" t="s">
        <v>21</v>
      </c>
      <c r="B15" s="13" t="s">
        <v>37</v>
      </c>
      <c r="C15" s="14" t="s">
        <v>23</v>
      </c>
      <c r="D15" s="15" t="s">
        <v>38</v>
      </c>
      <c r="E15" s="16">
        <v>5018</v>
      </c>
      <c r="F15" s="17" t="s">
        <v>25</v>
      </c>
      <c r="G15" s="19">
        <v>6500000</v>
      </c>
      <c r="H15" s="18">
        <v>6500000</v>
      </c>
      <c r="I15" s="18">
        <v>6500000</v>
      </c>
      <c r="J15" s="20">
        <v>1</v>
      </c>
      <c r="K15" s="20">
        <v>1</v>
      </c>
      <c r="L15" s="20">
        <v>1</v>
      </c>
      <c r="M15" s="15" t="s">
        <v>40</v>
      </c>
      <c r="N15" s="22">
        <f t="shared" si="0"/>
        <v>1</v>
      </c>
      <c r="O15" s="22">
        <f t="shared" si="1"/>
        <v>1</v>
      </c>
      <c r="P15" s="22">
        <f t="shared" si="2"/>
        <v>1</v>
      </c>
      <c r="Q15" s="22">
        <f t="shared" si="3"/>
        <v>1</v>
      </c>
      <c r="R15" s="1"/>
      <c r="S15" s="1"/>
      <c r="T15" s="1"/>
      <c r="U15" s="1"/>
      <c r="V15" s="1"/>
      <c r="W15" s="1"/>
      <c r="X15" s="1"/>
      <c r="Y15" s="1"/>
    </row>
    <row r="16" spans="1:25" ht="60" x14ac:dyDescent="0.2">
      <c r="A16" s="16" t="s">
        <v>21</v>
      </c>
      <c r="B16" s="13" t="s">
        <v>37</v>
      </c>
      <c r="C16" s="14" t="s">
        <v>23</v>
      </c>
      <c r="D16" s="15" t="s">
        <v>39</v>
      </c>
      <c r="E16" s="16">
        <v>5018</v>
      </c>
      <c r="F16" s="17" t="s">
        <v>25</v>
      </c>
      <c r="G16" s="19">
        <v>5750000</v>
      </c>
      <c r="H16" s="18">
        <v>5750000</v>
      </c>
      <c r="I16" s="18">
        <v>5749550</v>
      </c>
      <c r="J16" s="20">
        <v>2</v>
      </c>
      <c r="K16" s="20">
        <v>2</v>
      </c>
      <c r="L16" s="20">
        <v>2</v>
      </c>
      <c r="M16" s="15" t="s">
        <v>40</v>
      </c>
      <c r="N16" s="22">
        <f t="shared" si="0"/>
        <v>0.99992173913043481</v>
      </c>
      <c r="O16" s="22">
        <f t="shared" si="1"/>
        <v>0.99992173913043481</v>
      </c>
      <c r="P16" s="22">
        <f t="shared" si="2"/>
        <v>1</v>
      </c>
      <c r="Q16" s="22">
        <f t="shared" si="3"/>
        <v>1</v>
      </c>
      <c r="R16" s="1"/>
      <c r="S16" s="1"/>
      <c r="T16" s="1"/>
      <c r="U16" s="1"/>
      <c r="V16" s="1"/>
      <c r="W16" s="1"/>
      <c r="X16" s="1"/>
      <c r="Y16" s="1"/>
    </row>
    <row r="17" spans="1:25" ht="11.25" customHeight="1" x14ac:dyDescent="0.2">
      <c r="A17" s="1"/>
      <c r="B17" s="1"/>
      <c r="C17" s="1"/>
      <c r="D17" s="1"/>
      <c r="E17" s="1"/>
      <c r="F17" s="1"/>
      <c r="G17" s="24"/>
      <c r="H17" s="24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1.25" customHeight="1" x14ac:dyDescent="0.2">
      <c r="A19" s="1"/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1.25" customHeight="1" x14ac:dyDescent="0.2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A3:Q29" xr:uid="{00000000-0009-0000-0000-000000000000}"/>
  <mergeCells count="2">
    <mergeCell ref="A1:Q1"/>
    <mergeCell ref="K2:M2"/>
  </mergeCells>
  <pageMargins left="0.25" right="0.25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Verónica</cp:lastModifiedBy>
  <cp:revision/>
  <cp:lastPrinted>2025-01-21T17:34:00Z</cp:lastPrinted>
  <dcterms:created xsi:type="dcterms:W3CDTF">2024-04-08T20:30:24Z</dcterms:created>
  <dcterms:modified xsi:type="dcterms:W3CDTF">2025-01-21T17:34:27Z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